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Wykres interaktywny" sheetId="15" r:id="rId1"/>
    <sheet name="dane i wykresy" sheetId="1" r:id="rId2"/>
  </sheets>
  <definedNames>
    <definedName name="Typ_Wykresu">'dane i wykresy'!$B$17:$B$19</definedName>
    <definedName name="Wykres1">'dane i wykresy'!$H$2:$O$17</definedName>
    <definedName name="Wykres2">'dane i wykresy'!$H$18:$O$34</definedName>
    <definedName name="Wykres3">'dane i wykresy'!$H$36:$O$50</definedName>
    <definedName name="WYKRESwybrany">CHOOSE('dane i wykresy'!$R$1,Wykres1,Wykres2,Wykres3)</definedName>
  </definedNames>
  <calcPr calcId="14562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2" i="1"/>
  <c r="E3" i="1"/>
  <c r="E4" i="1"/>
  <c r="E5" i="1"/>
  <c r="E6" i="1"/>
  <c r="E7" i="1"/>
  <c r="E8" i="1"/>
  <c r="E9" i="1"/>
  <c r="E10" i="1"/>
  <c r="E11" i="1"/>
  <c r="E12" i="1"/>
  <c r="E13" i="1"/>
  <c r="E2" i="1"/>
</calcChain>
</file>

<file path=xl/sharedStrings.xml><?xml version="1.0" encoding="utf-8"?>
<sst xmlns="http://schemas.openxmlformats.org/spreadsheetml/2006/main" count="22" uniqueCount="20">
  <si>
    <t>Miesiąc</t>
  </si>
  <si>
    <t>Maj</t>
  </si>
  <si>
    <t>Typ Wykresu</t>
  </si>
  <si>
    <t>Koszty - udział procentowy</t>
  </si>
  <si>
    <t>Sty</t>
  </si>
  <si>
    <t>Lut</t>
  </si>
  <si>
    <t>Mar</t>
  </si>
  <si>
    <t>Kwi</t>
  </si>
  <si>
    <t>Cze</t>
  </si>
  <si>
    <t>Lip</t>
  </si>
  <si>
    <t>Sie</t>
  </si>
  <si>
    <t>Wrz</t>
  </si>
  <si>
    <t>Paź</t>
  </si>
  <si>
    <t>Lis</t>
  </si>
  <si>
    <t>Gru</t>
  </si>
  <si>
    <t>Koszty (zł)</t>
  </si>
  <si>
    <t>Przychody ze sprzedaży</t>
  </si>
  <si>
    <t>Sprzedaż (szt.)</t>
  </si>
  <si>
    <t>Średnia sprzedaż (szt.)</t>
  </si>
  <si>
    <t>Liczba sprzedanych sztuk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</si>
</sst>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color rgb="FF25A0DA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BCBE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0" fillId="2" borderId="2" xfId="0" applyFill="1" applyBorder="1"/>
    <xf numFmtId="0" fontId="0" fillId="2" borderId="0" xfId="0" applyFill="1"/>
    <xf numFmtId="0" fontId="3" fillId="0" borderId="0" xfId="0" applyFont="1" applyFill="1" applyBorder="1"/>
    <xf numFmtId="0" fontId="0" fillId="3" borderId="0" xfId="0" applyFill="1"/>
    <xf numFmtId="0" fontId="0" fillId="4" borderId="0" xfId="0" applyFill="1"/>
    <xf numFmtId="0" fontId="4" fillId="0" borderId="0" xfId="0" applyFont="1"/>
    <xf numFmtId="0" fontId="0" fillId="4" borderId="0" xfId="0" applyFill="1" applyAlignment="1">
      <alignment horizontal="right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colors>
    <mruColors>
      <color rgb="FF25A0DA"/>
      <color rgb="FFBCBEC0"/>
      <color rgb="FF4FDA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Przychody ze sprzedaży</a:t>
            </a:r>
            <a:r>
              <a:rPr lang="pl-PL"/>
              <a:t> (zł)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'dane i wykresy'!$B$1</c:f>
              <c:strCache>
                <c:ptCount val="1"/>
                <c:pt idx="0">
                  <c:v>Przychody ze sprzedaży</c:v>
                </c:pt>
              </c:strCache>
            </c:strRef>
          </c:tx>
          <c:spPr>
            <a:solidFill>
              <a:srgbClr val="BCBEC0"/>
            </a:solidFill>
            <a:ln>
              <a:noFill/>
            </a:ln>
          </c:spPr>
          <c:invertIfNegative val="0"/>
          <c:cat>
            <c:strRef>
              <c:f>'dane i wykresy'!$A$2:$A$13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'dane i wykresy'!$B$2:$B$13</c:f>
              <c:numCache>
                <c:formatCode>General</c:formatCode>
                <c:ptCount val="12"/>
                <c:pt idx="0">
                  <c:v>89270.5</c:v>
                </c:pt>
                <c:pt idx="1">
                  <c:v>30561.46</c:v>
                </c:pt>
                <c:pt idx="2">
                  <c:v>84573.5</c:v>
                </c:pt>
                <c:pt idx="3">
                  <c:v>90488.5</c:v>
                </c:pt>
                <c:pt idx="4">
                  <c:v>90258.5</c:v>
                </c:pt>
                <c:pt idx="5">
                  <c:v>42500.15</c:v>
                </c:pt>
                <c:pt idx="6">
                  <c:v>96943.5</c:v>
                </c:pt>
                <c:pt idx="7">
                  <c:v>94841.5</c:v>
                </c:pt>
                <c:pt idx="8">
                  <c:v>92341.5</c:v>
                </c:pt>
                <c:pt idx="9">
                  <c:v>82175.5</c:v>
                </c:pt>
                <c:pt idx="10">
                  <c:v>44275.5</c:v>
                </c:pt>
                <c:pt idx="11">
                  <c:v>44388.9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2362368"/>
        <c:axId val="42363904"/>
      </c:barChart>
      <c:catAx>
        <c:axId val="423623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42363904"/>
        <c:crosses val="autoZero"/>
        <c:auto val="1"/>
        <c:lblAlgn val="ctr"/>
        <c:lblOffset val="100"/>
        <c:noMultiLvlLbl val="0"/>
      </c:catAx>
      <c:valAx>
        <c:axId val="42363904"/>
        <c:scaling>
          <c:orientation val="minMax"/>
          <c:max val="1000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42362368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 sz="1600"/>
              <a:t>Liczba sprzedanych sztuk na tle średniej</a:t>
            </a:r>
          </a:p>
        </c:rich>
      </c:tx>
      <c:layout>
        <c:manualLayout>
          <c:xMode val="edge"/>
          <c:yMode val="edge"/>
          <c:x val="0.12935204500526801"/>
          <c:y val="3.65853658536585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66502225244843E-2"/>
          <c:y val="0.21022533768644777"/>
          <c:w val="0.88256680139117438"/>
          <c:h val="0.68793867230010908"/>
        </c:manualLayout>
      </c:layout>
      <c:lineChart>
        <c:grouping val="standard"/>
        <c:varyColors val="0"/>
        <c:ser>
          <c:idx val="0"/>
          <c:order val="0"/>
          <c:tx>
            <c:strRef>
              <c:f>'dane i wykresy'!$E$1</c:f>
              <c:strCache>
                <c:ptCount val="1"/>
                <c:pt idx="0">
                  <c:v>Średnia sprzedaż (szt.)</c:v>
                </c:pt>
              </c:strCache>
            </c:strRef>
          </c:tx>
          <c:spPr>
            <a:ln>
              <a:solidFill>
                <a:schemeClr val="bg1">
                  <a:lumMod val="85000"/>
                </a:schemeClr>
              </a:solidFill>
            </a:ln>
          </c:spPr>
          <c:marker>
            <c:symbol val="none"/>
          </c:marker>
          <c:cat>
            <c:strRef>
              <c:f>'dane i wykresy'!$A$2:$A$13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'dane i wykresy'!$E$2:$E$13</c:f>
              <c:numCache>
                <c:formatCode>General</c:formatCode>
                <c:ptCount val="12"/>
                <c:pt idx="0">
                  <c:v>53.166666666666664</c:v>
                </c:pt>
                <c:pt idx="1">
                  <c:v>53.166666666666664</c:v>
                </c:pt>
                <c:pt idx="2">
                  <c:v>53.166666666666664</c:v>
                </c:pt>
                <c:pt idx="3">
                  <c:v>53.166666666666664</c:v>
                </c:pt>
                <c:pt idx="4">
                  <c:v>53.166666666666664</c:v>
                </c:pt>
                <c:pt idx="5">
                  <c:v>53.166666666666664</c:v>
                </c:pt>
                <c:pt idx="6">
                  <c:v>53.166666666666664</c:v>
                </c:pt>
                <c:pt idx="7">
                  <c:v>53.166666666666664</c:v>
                </c:pt>
                <c:pt idx="8">
                  <c:v>53.166666666666664</c:v>
                </c:pt>
                <c:pt idx="9">
                  <c:v>53.166666666666664</c:v>
                </c:pt>
                <c:pt idx="10">
                  <c:v>53.166666666666664</c:v>
                </c:pt>
                <c:pt idx="11">
                  <c:v>53.166666666666664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'dane i wykresy'!$D$1</c:f>
              <c:strCache>
                <c:ptCount val="1"/>
                <c:pt idx="0">
                  <c:v>Sprzedaż (szt.)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'dane i wykresy'!$A$2:$A$13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'dane i wykresy'!$D$2:$D$13</c:f>
              <c:numCache>
                <c:formatCode>General</c:formatCode>
                <c:ptCount val="12"/>
                <c:pt idx="0">
                  <c:v>30</c:v>
                </c:pt>
                <c:pt idx="1">
                  <c:v>90</c:v>
                </c:pt>
                <c:pt idx="2">
                  <c:v>70</c:v>
                </c:pt>
                <c:pt idx="3">
                  <c:v>20</c:v>
                </c:pt>
                <c:pt idx="4">
                  <c:v>60</c:v>
                </c:pt>
                <c:pt idx="5">
                  <c:v>70</c:v>
                </c:pt>
                <c:pt idx="6">
                  <c:v>40</c:v>
                </c:pt>
                <c:pt idx="7">
                  <c:v>58</c:v>
                </c:pt>
                <c:pt idx="8">
                  <c:v>90</c:v>
                </c:pt>
                <c:pt idx="9">
                  <c:v>60</c:v>
                </c:pt>
                <c:pt idx="10">
                  <c:v>40</c:v>
                </c:pt>
                <c:pt idx="11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01152"/>
        <c:axId val="65283200"/>
      </c:lineChart>
      <c:catAx>
        <c:axId val="424011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65283200"/>
        <c:crosses val="autoZero"/>
        <c:auto val="1"/>
        <c:lblAlgn val="ctr"/>
        <c:lblOffset val="100"/>
        <c:noMultiLvlLbl val="0"/>
      </c:catAx>
      <c:valAx>
        <c:axId val="65283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4240115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9293978096402611"/>
          <c:y val="0.1334687279943666"/>
          <c:w val="0.6676277340332466"/>
          <c:h val="8.3717191601049956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'dane i wykresy'!$B$19</c:f>
          <c:strCache>
            <c:ptCount val="1"/>
            <c:pt idx="0">
              <c:v>Koszty - udział procentowy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'dane i wykresy'!$F$1</c:f>
              <c:strCache>
                <c:ptCount val="1"/>
                <c:pt idx="0">
                  <c:v>Koszty - udział procentowy</c:v>
                </c:pt>
              </c:strCache>
            </c:strRef>
          </c:tx>
          <c:spPr>
            <a:solidFill>
              <a:srgbClr val="BCBEC0"/>
            </a:solidFill>
          </c:spPr>
          <c:invertIfNegative val="0"/>
          <c:cat>
            <c:strRef>
              <c:f>'dane i wykresy'!$A$2:$A$13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'dane i wykresy'!$F$2:$F$13</c:f>
              <c:numCache>
                <c:formatCode>0.00%</c:formatCode>
                <c:ptCount val="12"/>
                <c:pt idx="0">
                  <c:v>7.8688876283533021E-2</c:v>
                </c:pt>
                <c:pt idx="1">
                  <c:v>2.6938877951509545E-2</c:v>
                </c:pt>
                <c:pt idx="2">
                  <c:v>7.4548632473164581E-2</c:v>
                </c:pt>
                <c:pt idx="3">
                  <c:v>8.6871557057270316E-2</c:v>
                </c:pt>
                <c:pt idx="4">
                  <c:v>7.9762501355074164E-2</c:v>
                </c:pt>
                <c:pt idx="5">
                  <c:v>3.7462415974025227E-2</c:v>
                </c:pt>
                <c:pt idx="6">
                  <c:v>8.5452361648011829E-2</c:v>
                </c:pt>
                <c:pt idx="7">
                  <c:v>8.359952100730618E-2</c:v>
                </c:pt>
                <c:pt idx="8">
                  <c:v>0.15518240880219197</c:v>
                </c:pt>
                <c:pt idx="9">
                  <c:v>7.2434878021969448E-2</c:v>
                </c:pt>
                <c:pt idx="10">
                  <c:v>0.1799306799705</c:v>
                </c:pt>
                <c:pt idx="11">
                  <c:v>3.9127289455443678E-2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5295488"/>
        <c:axId val="65297024"/>
      </c:barChart>
      <c:catAx>
        <c:axId val="652954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65297024"/>
        <c:crosses val="autoZero"/>
        <c:auto val="1"/>
        <c:lblAlgn val="ctr"/>
        <c:lblOffset val="100"/>
        <c:noMultiLvlLbl val="0"/>
      </c:catAx>
      <c:valAx>
        <c:axId val="65297024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652954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Drop" dropStyle="combo" dx="16" fmlaLink="'dane i wykresy'!$R$1" fmlaRange="Typ_Wykresu" noThreeD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1</xdr:row>
          <xdr:rowOff>371475</xdr:rowOff>
        </xdr:from>
        <xdr:to>
          <xdr:col>9</xdr:col>
          <xdr:colOff>238125</xdr:colOff>
          <xdr:row>3</xdr:row>
          <xdr:rowOff>9525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877661</xdr:colOff>
          <xdr:row>1</xdr:row>
          <xdr:rowOff>408217</xdr:rowOff>
        </xdr:from>
        <xdr:to>
          <xdr:col>12</xdr:col>
          <xdr:colOff>590551</xdr:colOff>
          <xdr:row>20</xdr:row>
          <xdr:rowOff>9526</xdr:rowOff>
        </xdr:to>
        <xdr:pic>
          <xdr:nvPicPr>
            <xdr:cNvPr id="1028" name="Picture 4"/>
            <xdr:cNvPicPr>
              <a:picLocks noChangeAspect="1" noChangeArrowheads="1"/>
              <a:extLst>
                <a:ext uri="{84589F7E-364E-4C9E-8A38-B11213B215E9}">
                  <a14:cameraTool cellRange="WYKRESwybrany" spid="_x0000_s103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096861" y="617767"/>
              <a:ext cx="5846990" cy="3439884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</xdr:colOff>
      <xdr:row>1</xdr:row>
      <xdr:rowOff>152399</xdr:rowOff>
    </xdr:from>
    <xdr:to>
      <xdr:col>14</xdr:col>
      <xdr:colOff>514350</xdr:colOff>
      <xdr:row>16</xdr:row>
      <xdr:rowOff>38099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168274</xdr:colOff>
      <xdr:row>17</xdr:row>
      <xdr:rowOff>177800</xdr:rowOff>
    </xdr:from>
    <xdr:to>
      <xdr:col>14</xdr:col>
      <xdr:colOff>522451</xdr:colOff>
      <xdr:row>32</xdr:row>
      <xdr:rowOff>95900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190500</xdr:colOff>
      <xdr:row>35</xdr:row>
      <xdr:rowOff>88898</xdr:rowOff>
    </xdr:from>
    <xdr:to>
      <xdr:col>14</xdr:col>
      <xdr:colOff>544677</xdr:colOff>
      <xdr:row>50</xdr:row>
      <xdr:rowOff>6998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</sheetPr>
  <dimension ref="A1:U32"/>
  <sheetViews>
    <sheetView showGridLines="0" zoomScaleNormal="100" workbookViewId="0">
      <selection activeCell="P13" sqref="P13"/>
    </sheetView>
  </sheetViews>
  <sheetFormatPr defaultRowHeight="15" x14ac:dyDescent="0.25"/>
  <cols>
    <col min="3" max="3" width="13.42578125" customWidth="1"/>
    <col min="4" max="4" width="5.140625" customWidth="1"/>
    <col min="5" max="5" width="10.42578125" customWidth="1"/>
    <col min="6" max="6" width="8.140625" customWidth="1"/>
    <col min="18" max="18" width="9.140625" customWidth="1"/>
  </cols>
  <sheetData>
    <row r="1" spans="1:21" ht="16.5" customHeight="1" x14ac:dyDescent="0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21" ht="32.25" customHeight="1" x14ac:dyDescent="0.25">
      <c r="B2" s="7"/>
      <c r="C2" s="7"/>
      <c r="D2" s="7"/>
      <c r="E2" s="7"/>
      <c r="F2" s="9"/>
      <c r="G2" s="9"/>
      <c r="H2" s="7"/>
      <c r="I2" s="7"/>
      <c r="J2" s="7"/>
      <c r="K2" s="7"/>
      <c r="L2" s="7"/>
      <c r="M2" s="7"/>
      <c r="N2" s="7"/>
      <c r="O2" s="7"/>
      <c r="P2" s="7"/>
      <c r="Q2" s="7"/>
      <c r="R2">
        <v>1</v>
      </c>
    </row>
    <row r="3" spans="1:21" s="7" customFormat="1" x14ac:dyDescent="0.25">
      <c r="A3"/>
      <c r="R3"/>
      <c r="S3"/>
      <c r="T3"/>
      <c r="U3"/>
    </row>
    <row r="4" spans="1:21" s="7" customFormat="1" x14ac:dyDescent="0.25">
      <c r="A4"/>
      <c r="R4"/>
      <c r="S4"/>
      <c r="T4"/>
      <c r="U4"/>
    </row>
    <row r="5" spans="1:21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21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21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21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21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2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21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21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21" x14ac:dyDescent="0.2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21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21" x14ac:dyDescent="0.2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21" x14ac:dyDescent="0.2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2:17" x14ac:dyDescent="0.2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2:17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2:17" x14ac:dyDescent="0.2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2:17" x14ac:dyDescent="0.2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2:17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2:17" x14ac:dyDescent="0.2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2:17" x14ac:dyDescent="0.2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2:17" x14ac:dyDescent="0.2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2:17" x14ac:dyDescent="0.2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2:17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2:17" x14ac:dyDescent="0.2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2:17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2:17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2:17" x14ac:dyDescent="0.2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2:17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2:17" x14ac:dyDescent="0.2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  <pageSetup paperSize="9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6</xdr:col>
                    <xdr:colOff>590550</xdr:colOff>
                    <xdr:row>1</xdr:row>
                    <xdr:rowOff>371475</xdr:rowOff>
                  </from>
                  <to>
                    <xdr:col>9</xdr:col>
                    <xdr:colOff>238125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35"/>
  <sheetViews>
    <sheetView showGridLines="0" tabSelected="1" zoomScaleNormal="100" workbookViewId="0">
      <selection activeCell="B20" sqref="B20"/>
    </sheetView>
  </sheetViews>
  <sheetFormatPr defaultRowHeight="15" x14ac:dyDescent="0.25"/>
  <cols>
    <col min="1" max="1" width="11.140625" bestFit="1" customWidth="1"/>
    <col min="2" max="2" width="38.85546875" bestFit="1" customWidth="1"/>
    <col min="3" max="3" width="12.5703125" bestFit="1" customWidth="1"/>
    <col min="4" max="4" width="10.7109375" bestFit="1" customWidth="1"/>
    <col min="5" max="5" width="13.7109375" customWidth="1"/>
    <col min="6" max="6" width="36.85546875" customWidth="1"/>
  </cols>
  <sheetData>
    <row r="1" spans="1:18" x14ac:dyDescent="0.25">
      <c r="A1" s="3" t="s">
        <v>0</v>
      </c>
      <c r="B1" s="3" t="s">
        <v>16</v>
      </c>
      <c r="C1" s="3" t="s">
        <v>15</v>
      </c>
      <c r="D1" s="3" t="s">
        <v>17</v>
      </c>
      <c r="E1" s="4" t="s">
        <v>18</v>
      </c>
      <c r="F1" s="4" t="s">
        <v>3</v>
      </c>
      <c r="H1" s="8"/>
      <c r="I1" s="5"/>
      <c r="J1" s="8"/>
      <c r="K1" s="8"/>
      <c r="L1" s="8"/>
      <c r="M1" s="8"/>
      <c r="N1" s="8"/>
      <c r="O1" s="8"/>
      <c r="R1">
        <v>1</v>
      </c>
    </row>
    <row r="2" spans="1:18" x14ac:dyDescent="0.25">
      <c r="A2" s="1" t="s">
        <v>4</v>
      </c>
      <c r="B2" s="1">
        <v>89270.5</v>
      </c>
      <c r="C2" s="1">
        <v>109802.72</v>
      </c>
      <c r="D2" s="1">
        <v>30</v>
      </c>
      <c r="E2" s="1">
        <f>AVERAGE($D$2:$D$132)</f>
        <v>53.166666666666664</v>
      </c>
      <c r="F2" s="2">
        <f>C2/SUM($C$2:$C$13)</f>
        <v>7.8688876283533021E-2</v>
      </c>
      <c r="H2" s="8"/>
      <c r="I2" s="8"/>
      <c r="J2" s="8"/>
      <c r="K2" s="8"/>
      <c r="L2" s="8"/>
      <c r="M2" s="8"/>
      <c r="N2" s="8"/>
      <c r="O2" s="8"/>
    </row>
    <row r="3" spans="1:18" x14ac:dyDescent="0.25">
      <c r="A3" s="1" t="s">
        <v>5</v>
      </c>
      <c r="B3" s="1">
        <v>30561.46</v>
      </c>
      <c r="C3" s="1">
        <v>37590.6</v>
      </c>
      <c r="D3" s="1">
        <v>90</v>
      </c>
      <c r="E3" s="1">
        <f t="shared" ref="E3:E13" si="0">AVERAGE($D$2:$D$132)</f>
        <v>53.166666666666664</v>
      </c>
      <c r="F3" s="2">
        <f t="shared" ref="F3:F13" si="1">C3/SUM($C$2:$C$13)</f>
        <v>2.6938877951509545E-2</v>
      </c>
      <c r="H3" s="8"/>
      <c r="I3" s="8"/>
      <c r="J3" s="8"/>
      <c r="K3" s="8"/>
      <c r="L3" s="8"/>
      <c r="M3" s="8"/>
      <c r="N3" s="8"/>
      <c r="O3" s="8"/>
    </row>
    <row r="4" spans="1:18" x14ac:dyDescent="0.25">
      <c r="A4" s="1" t="s">
        <v>6</v>
      </c>
      <c r="B4" s="1">
        <v>84573.5</v>
      </c>
      <c r="C4" s="1">
        <v>104025.41</v>
      </c>
      <c r="D4" s="1">
        <v>70</v>
      </c>
      <c r="E4" s="1">
        <f t="shared" si="0"/>
        <v>53.166666666666664</v>
      </c>
      <c r="F4" s="2">
        <f t="shared" si="1"/>
        <v>7.4548632473164581E-2</v>
      </c>
      <c r="H4" s="8"/>
      <c r="I4" s="8"/>
      <c r="J4" s="8"/>
      <c r="K4" s="8"/>
      <c r="L4" s="8"/>
      <c r="M4" s="8"/>
      <c r="N4" s="8"/>
      <c r="O4" s="8"/>
    </row>
    <row r="5" spans="1:18" x14ac:dyDescent="0.25">
      <c r="A5" s="1" t="s">
        <v>7</v>
      </c>
      <c r="B5" s="1">
        <v>90488.5</v>
      </c>
      <c r="C5" s="1">
        <v>121220.86</v>
      </c>
      <c r="D5" s="1">
        <v>20</v>
      </c>
      <c r="E5" s="1">
        <f t="shared" si="0"/>
        <v>53.166666666666664</v>
      </c>
      <c r="F5" s="2">
        <f t="shared" si="1"/>
        <v>8.6871557057270316E-2</v>
      </c>
      <c r="H5" s="8"/>
      <c r="I5" s="8"/>
      <c r="J5" s="8"/>
      <c r="K5" s="8"/>
      <c r="L5" s="8"/>
      <c r="M5" s="8"/>
      <c r="N5" s="8"/>
      <c r="O5" s="8"/>
    </row>
    <row r="6" spans="1:18" x14ac:dyDescent="0.25">
      <c r="A6" s="1" t="s">
        <v>1</v>
      </c>
      <c r="B6" s="1">
        <v>90258.5</v>
      </c>
      <c r="C6" s="1">
        <v>111300.86</v>
      </c>
      <c r="D6" s="1">
        <v>60</v>
      </c>
      <c r="E6" s="1">
        <f t="shared" si="0"/>
        <v>53.166666666666664</v>
      </c>
      <c r="F6" s="2">
        <f t="shared" si="1"/>
        <v>7.9762501355074164E-2</v>
      </c>
      <c r="H6" s="8"/>
      <c r="I6" s="8"/>
      <c r="J6" s="8"/>
      <c r="K6" s="8"/>
      <c r="L6" s="8"/>
      <c r="M6" s="8"/>
      <c r="N6" s="8"/>
      <c r="O6" s="8"/>
    </row>
    <row r="7" spans="1:18" x14ac:dyDescent="0.25">
      <c r="A7" s="1" t="s">
        <v>8</v>
      </c>
      <c r="B7" s="1">
        <v>42500.15</v>
      </c>
      <c r="C7" s="1">
        <v>52275.18</v>
      </c>
      <c r="D7" s="1">
        <v>70</v>
      </c>
      <c r="E7" s="1">
        <f t="shared" si="0"/>
        <v>53.166666666666664</v>
      </c>
      <c r="F7" s="2">
        <f t="shared" si="1"/>
        <v>3.7462415974025227E-2</v>
      </c>
      <c r="H7" s="8"/>
      <c r="I7" s="8"/>
      <c r="J7" s="8"/>
      <c r="K7" s="8"/>
      <c r="L7" s="8"/>
      <c r="M7" s="8"/>
      <c r="N7" s="8"/>
      <c r="O7" s="8"/>
    </row>
    <row r="8" spans="1:18" x14ac:dyDescent="0.25">
      <c r="A8" s="1" t="s">
        <v>9</v>
      </c>
      <c r="B8" s="1">
        <v>96943.5</v>
      </c>
      <c r="C8" s="1">
        <v>119240.51</v>
      </c>
      <c r="D8" s="1">
        <v>40</v>
      </c>
      <c r="E8" s="1">
        <f t="shared" si="0"/>
        <v>53.166666666666664</v>
      </c>
      <c r="F8" s="2">
        <f t="shared" si="1"/>
        <v>8.5452361648011829E-2</v>
      </c>
      <c r="H8" s="8"/>
      <c r="I8" s="8"/>
      <c r="J8" s="8"/>
      <c r="K8" s="8"/>
      <c r="L8" s="8"/>
      <c r="M8" s="8"/>
      <c r="N8" s="8"/>
      <c r="O8" s="8"/>
    </row>
    <row r="9" spans="1:18" x14ac:dyDescent="0.25">
      <c r="A9" s="1" t="s">
        <v>10</v>
      </c>
      <c r="B9" s="1">
        <v>94841.5</v>
      </c>
      <c r="C9" s="1">
        <v>116655.05</v>
      </c>
      <c r="D9" s="1">
        <v>58</v>
      </c>
      <c r="E9" s="1">
        <f t="shared" si="0"/>
        <v>53.166666666666664</v>
      </c>
      <c r="F9" s="2">
        <f t="shared" si="1"/>
        <v>8.359952100730618E-2</v>
      </c>
      <c r="H9" s="8"/>
      <c r="I9" s="8"/>
      <c r="J9" s="8"/>
      <c r="K9" s="8"/>
      <c r="L9" s="8"/>
      <c r="M9" s="8"/>
      <c r="N9" s="8"/>
      <c r="O9" s="8"/>
    </row>
    <row r="10" spans="1:18" x14ac:dyDescent="0.25">
      <c r="A10" s="1" t="s">
        <v>11</v>
      </c>
      <c r="B10" s="1">
        <v>92341.5</v>
      </c>
      <c r="C10" s="1">
        <v>216542.05</v>
      </c>
      <c r="D10" s="1">
        <v>90</v>
      </c>
      <c r="E10" s="1">
        <f t="shared" si="0"/>
        <v>53.166666666666664</v>
      </c>
      <c r="F10" s="2">
        <f t="shared" si="1"/>
        <v>0.15518240880219197</v>
      </c>
      <c r="H10" s="8"/>
      <c r="I10" s="8"/>
      <c r="J10" s="8"/>
      <c r="K10" s="8"/>
      <c r="L10" s="8"/>
      <c r="M10" s="8"/>
      <c r="N10" s="8"/>
      <c r="O10" s="8"/>
    </row>
    <row r="11" spans="1:18" x14ac:dyDescent="0.25">
      <c r="A11" s="1" t="s">
        <v>12</v>
      </c>
      <c r="B11" s="1">
        <v>82175.5</v>
      </c>
      <c r="C11" s="1">
        <v>101075.87</v>
      </c>
      <c r="D11" s="1">
        <v>60</v>
      </c>
      <c r="E11" s="1">
        <f t="shared" si="0"/>
        <v>53.166666666666664</v>
      </c>
      <c r="F11" s="2">
        <f t="shared" si="1"/>
        <v>7.2434878021969448E-2</v>
      </c>
      <c r="H11" s="8"/>
      <c r="I11" s="8"/>
      <c r="J11" s="8"/>
      <c r="K11" s="8"/>
      <c r="L11" s="8"/>
      <c r="M11" s="8"/>
      <c r="N11" s="8"/>
      <c r="O11" s="8"/>
    </row>
    <row r="12" spans="1:18" x14ac:dyDescent="0.25">
      <c r="A12" s="1" t="s">
        <v>13</v>
      </c>
      <c r="B12" s="1">
        <v>44275.5</v>
      </c>
      <c r="C12" s="1">
        <v>251075.87</v>
      </c>
      <c r="D12" s="1">
        <v>40</v>
      </c>
      <c r="E12" s="1">
        <f t="shared" si="0"/>
        <v>53.166666666666664</v>
      </c>
      <c r="F12" s="2">
        <f t="shared" si="1"/>
        <v>0.1799306799705</v>
      </c>
      <c r="H12" s="8"/>
      <c r="I12" s="8"/>
      <c r="J12" s="8"/>
      <c r="K12" s="8"/>
      <c r="L12" s="8"/>
      <c r="M12" s="8"/>
      <c r="N12" s="8"/>
      <c r="O12" s="8"/>
    </row>
    <row r="13" spans="1:18" x14ac:dyDescent="0.25">
      <c r="A13" s="1" t="s">
        <v>14</v>
      </c>
      <c r="B13" s="1">
        <v>44388.9</v>
      </c>
      <c r="C13" s="1">
        <v>54598.35</v>
      </c>
      <c r="D13" s="1">
        <v>10</v>
      </c>
      <c r="E13" s="1">
        <f t="shared" si="0"/>
        <v>53.166666666666664</v>
      </c>
      <c r="F13" s="2">
        <f t="shared" si="1"/>
        <v>3.9127289455443678E-2</v>
      </c>
      <c r="H13" s="8"/>
      <c r="I13" s="8"/>
      <c r="J13" s="8"/>
      <c r="K13" s="8"/>
      <c r="L13" s="8"/>
      <c r="M13" s="8"/>
      <c r="N13" s="8"/>
      <c r="O13" s="8"/>
    </row>
    <row r="14" spans="1:18" x14ac:dyDescent="0.25">
      <c r="H14" s="8"/>
      <c r="I14" s="8"/>
      <c r="J14" s="8"/>
      <c r="K14" s="8"/>
      <c r="L14" s="8"/>
      <c r="M14" s="8"/>
      <c r="N14" s="8"/>
      <c r="O14" s="8"/>
    </row>
    <row r="15" spans="1:18" ht="17.25" customHeight="1" x14ac:dyDescent="0.25">
      <c r="H15" s="8"/>
      <c r="I15" s="8"/>
      <c r="J15" s="8"/>
      <c r="K15" s="8"/>
      <c r="L15" s="8"/>
      <c r="M15" s="8"/>
      <c r="N15" s="8"/>
      <c r="O15" s="8"/>
    </row>
    <row r="16" spans="1:18" x14ac:dyDescent="0.25">
      <c r="B16" s="6" t="s">
        <v>2</v>
      </c>
      <c r="H16" s="8"/>
      <c r="I16" s="8"/>
      <c r="J16" s="8"/>
      <c r="K16" s="8"/>
      <c r="L16" s="8"/>
      <c r="M16" s="8"/>
      <c r="N16" s="8"/>
      <c r="O16" s="8"/>
    </row>
    <row r="17" spans="2:15" x14ac:dyDescent="0.25">
      <c r="B17" t="s">
        <v>16</v>
      </c>
      <c r="H17" s="8"/>
      <c r="I17" s="8"/>
      <c r="J17" s="8"/>
      <c r="K17" s="8"/>
      <c r="L17" s="8"/>
      <c r="M17" s="8"/>
      <c r="N17" s="8"/>
      <c r="O17" s="8"/>
    </row>
    <row r="18" spans="2:15" x14ac:dyDescent="0.25">
      <c r="B18" t="s">
        <v>19</v>
      </c>
      <c r="I18" s="5"/>
    </row>
    <row r="19" spans="2:15" x14ac:dyDescent="0.25">
      <c r="B19" t="s">
        <v>3</v>
      </c>
    </row>
    <row r="35" spans="9:9" x14ac:dyDescent="0.25">
      <c r="I35" s="5"/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Wykres interaktywny</vt:lpstr>
      <vt:lpstr>dane i wykresy</vt:lpstr>
      <vt:lpstr>Typ_Wykresu</vt:lpstr>
      <vt:lpstr>Wykres1</vt:lpstr>
      <vt:lpstr>Wykres2</vt:lpstr>
      <vt:lpstr>Wykres3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2013-06-21T02:08:42Z</dcterms:modified>
</cp:coreProperties>
</file>